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" windowWidth="8595" windowHeight="7740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<sst xmlns="http://schemas.openxmlformats.org/spreadsheetml/2006/main" count="37" uniqueCount="31">
  <si>
    <t>Aumento Applicato</t>
  </si>
  <si>
    <t>Perdita Mensile Lorda</t>
  </si>
  <si>
    <t>Fino a 4 volte il minimo</t>
  </si>
  <si>
    <t>Da 4 a 5 volte il minimo</t>
  </si>
  <si>
    <t>Oltre 10 volte il minimo</t>
  </si>
  <si>
    <t>Da 5 a 6 volte il minimo</t>
  </si>
  <si>
    <t>Da 6 a 8 volte il minimo</t>
  </si>
  <si>
    <t>DA 8 a 10 volte il minimo</t>
  </si>
  <si>
    <t>da 0 a 2.101,52</t>
  </si>
  <si>
    <t>Indice di Perequazione</t>
  </si>
  <si>
    <t>% Perequazione</t>
  </si>
  <si>
    <t>da 2.101,53 a 2.626,90</t>
  </si>
  <si>
    <t>da 2.626,91 a 3.152,28</t>
  </si>
  <si>
    <t>da 3.152,29 a 4.203,04</t>
  </si>
  <si>
    <t>da 4.203,05 a 5.253,80</t>
  </si>
  <si>
    <t>Propria Pensione Mensile Lorda</t>
  </si>
  <si>
    <t>ANNO 2023</t>
  </si>
  <si>
    <t>ANNO 2024</t>
  </si>
  <si>
    <t>Fasce Pensione Mensile Lorda</t>
  </si>
  <si>
    <t>L'importo della pensione è aggiornato con l'aumento e la perdita del 2023</t>
  </si>
  <si>
    <t>Perdita Annuale Lorda</t>
  </si>
  <si>
    <t>Perdita lorda nel BIENNIO</t>
  </si>
  <si>
    <t>L'importo non comprende gli aumenti della tredicesima</t>
  </si>
  <si>
    <t>Associazione Nazionale Finanzieri d'Italia</t>
  </si>
  <si>
    <t>- Presidenza Nazionale -</t>
  </si>
  <si>
    <t>“Centro di Assistenza Legale e Pensionistica”</t>
  </si>
  <si>
    <t>Legge di bilancio del 29/12/2022, n. 197 (comma 309 art. 1)</t>
  </si>
  <si>
    <t>Tabella Riepilogativa Perdita Potere d'Acquisto anno 2023/2024</t>
  </si>
  <si>
    <t xml:space="preserve">Inserire, nella riga corrispondente, l'importo lordo della propria pensione </t>
  </si>
  <si>
    <r>
      <t xml:space="preserve">Aumento al </t>
    </r>
    <r>
      <rPr>
        <b/>
        <sz val="16"/>
        <color theme="1"/>
        <rFont val="Arial"/>
        <family val="2"/>
      </rPr>
      <t>5,4%</t>
    </r>
  </si>
  <si>
    <r>
      <t xml:space="preserve">Aumento al </t>
    </r>
    <r>
      <rPr>
        <b/>
        <sz val="16"/>
        <color theme="1"/>
        <rFont val="Arial"/>
        <family val="2"/>
      </rPr>
      <t>8,1%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</si>
</sst>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>
      <protection/>
    </xf>
    <xf numFmtId="0" fontId="2" fillId="2" borderId="1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10" fontId="2" fillId="2" borderId="3" xfId="0" applyNumberFormat="1" applyFont="1" applyFill="1" applyBorder="1" applyAlignment="1" applyProtection="1">
      <alignment horizontal="center" vertical="center"/>
      <protection/>
    </xf>
    <xf numFmtId="9" fontId="2" fillId="2" borderId="3" xfId="0" applyNumberFormat="1" applyFont="1" applyFill="1" applyBorder="1" applyAlignment="1" applyProtection="1">
      <alignment horizontal="center" vertical="center"/>
      <protection/>
    </xf>
    <xf numFmtId="4" fontId="2" fillId="2" borderId="3" xfId="0" applyNumberFormat="1" applyFont="1" applyFill="1" applyBorder="1" applyAlignment="1" applyProtection="1">
      <alignment vertical="center"/>
      <protection/>
    </xf>
    <xf numFmtId="164" fontId="2" fillId="2" borderId="3" xfId="0" applyNumberFormat="1" applyFont="1" applyFill="1" applyBorder="1" applyAlignment="1" applyProtection="1">
      <alignment vertical="center"/>
      <protection/>
    </xf>
    <xf numFmtId="4" fontId="2" fillId="2" borderId="2" xfId="0" applyNumberFormat="1" applyFont="1" applyFill="1" applyBorder="1" applyAlignment="1" applyProtection="1">
      <alignment horizontal="left" vertical="center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/>
    </xf>
    <xf numFmtId="164" fontId="2" fillId="3" borderId="3" xfId="0" applyNumberFormat="1" applyFont="1" applyFill="1" applyBorder="1" applyAlignment="1" applyProtection="1">
      <alignment horizontal="right" vertical="center"/>
      <protection locked="0"/>
    </xf>
    <xf numFmtId="4" fontId="4" fillId="2" borderId="1" xfId="0" applyNumberFormat="1" applyFont="1" applyFill="1" applyBorder="1" applyAlignment="1" applyProtection="1">
      <alignment vertical="center"/>
      <protection/>
    </xf>
    <xf numFmtId="164" fontId="8" fillId="2" borderId="3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164" fontId="7" fillId="2" borderId="3" xfId="0" applyNumberFormat="1" applyFont="1" applyFill="1" applyBorder="1" applyAlignment="1" applyProtection="1">
      <alignment horizontal="right" vertical="center" wrapText="1"/>
      <protection/>
    </xf>
    <xf numFmtId="4" fontId="7" fillId="2" borderId="4" xfId="0" applyNumberFormat="1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2" fillId="2" borderId="6" xfId="0" applyFont="1" applyFill="1" applyBorder="1" applyAlignment="1" applyProtection="1">
      <alignment horizontal="left" vertical="center"/>
      <protection/>
    </xf>
    <xf numFmtId="164" fontId="2" fillId="3" borderId="7" xfId="0" applyNumberFormat="1" applyFont="1" applyFill="1" applyBorder="1" applyAlignment="1" applyProtection="1">
      <alignment horizontal="right" vertical="center"/>
      <protection locked="0"/>
    </xf>
    <xf numFmtId="10" fontId="2" fillId="2" borderId="7" xfId="0" applyNumberFormat="1" applyFont="1" applyFill="1" applyBorder="1" applyAlignment="1" applyProtection="1">
      <alignment horizontal="center" vertical="center"/>
      <protection/>
    </xf>
    <xf numFmtId="9" fontId="2" fillId="2" borderId="7" xfId="0" applyNumberFormat="1" applyFont="1" applyFill="1" applyBorder="1" applyAlignment="1" applyProtection="1">
      <alignment horizontal="center" vertical="center"/>
      <protection/>
    </xf>
    <xf numFmtId="4" fontId="2" fillId="2" borderId="7" xfId="0" applyNumberFormat="1" applyFont="1" applyFill="1" applyBorder="1" applyAlignment="1" applyProtection="1">
      <alignment vertical="center"/>
      <protection/>
    </xf>
    <xf numFmtId="164" fontId="2" fillId="2" borderId="7" xfId="0" applyNumberFormat="1" applyFont="1" applyFill="1" applyBorder="1" applyAlignment="1" applyProtection="1">
      <alignment vertical="center"/>
      <protection/>
    </xf>
    <xf numFmtId="4" fontId="4" fillId="2" borderId="5" xfId="0" applyNumberFormat="1" applyFont="1" applyFill="1" applyBorder="1" applyAlignment="1" applyProtection="1">
      <alignment vertical="center"/>
      <protection/>
    </xf>
    <xf numFmtId="4" fontId="7" fillId="2" borderId="8" xfId="0" applyNumberFormat="1" applyFont="1" applyFill="1" applyBorder="1" applyAlignment="1" applyProtection="1">
      <alignment vertical="center"/>
      <protection/>
    </xf>
    <xf numFmtId="164" fontId="2" fillId="2" borderId="6" xfId="0" applyNumberFormat="1" applyFont="1" applyFill="1" applyBorder="1" applyAlignment="1" applyProtection="1">
      <alignment horizontal="right" vertical="center"/>
      <protection/>
    </xf>
    <xf numFmtId="164" fontId="8" fillId="2" borderId="7" xfId="0" applyNumberFormat="1" applyFont="1" applyFill="1" applyBorder="1" applyAlignment="1" applyProtection="1">
      <alignment vertical="center"/>
      <protection/>
    </xf>
    <xf numFmtId="164" fontId="7" fillId="2" borderId="7" xfId="0" applyNumberFormat="1" applyFont="1" applyFill="1" applyBorder="1" applyAlignment="1" applyProtection="1">
      <alignment horizontal="right" vertical="center" wrapText="1"/>
      <protection/>
    </xf>
    <xf numFmtId="0" fontId="17" fillId="4" borderId="9" xfId="0" applyFont="1" applyFill="1" applyBorder="1" applyAlignment="1" applyProtection="1">
      <alignment horizontal="center" vertical="center"/>
      <protection/>
    </xf>
    <xf numFmtId="0" fontId="17" fillId="5" borderId="9" xfId="0" applyFont="1" applyFill="1" applyBorder="1" applyAlignment="1" applyProtection="1">
      <alignment horizontal="center" vertical="center" wrapText="1"/>
      <protection/>
    </xf>
    <xf numFmtId="0" fontId="17" fillId="6" borderId="9" xfId="0" applyFont="1" applyFill="1" applyBorder="1" applyAlignment="1" applyProtection="1">
      <alignment horizontal="center" vertical="center" wrapText="1"/>
      <protection/>
    </xf>
    <xf numFmtId="0" fontId="17" fillId="7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5" borderId="9" xfId="0" applyFont="1" applyFill="1" applyBorder="1" applyAlignment="1" applyProtection="1">
      <alignment horizontal="center" vertical="center" wrapText="1"/>
      <protection/>
    </xf>
    <xf numFmtId="0" fontId="4" fillId="5" borderId="9" xfId="0" applyFont="1" applyFill="1" applyBorder="1" applyAlignment="1" applyProtection="1">
      <alignment/>
      <protection/>
    </xf>
    <xf numFmtId="0" fontId="10" fillId="4" borderId="9" xfId="0" applyFont="1" applyFill="1" applyBorder="1" applyAlignment="1" applyProtection="1">
      <alignment horizontal="center" vertical="center"/>
      <protection/>
    </xf>
    <xf numFmtId="0" fontId="17" fillId="5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0" fillId="8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17</xdr:row>
      <xdr:rowOff>47625</xdr:rowOff>
    </xdr:from>
    <xdr:to>
      <xdr:col>2</xdr:col>
      <xdr:colOff>723900</xdr:colOff>
      <xdr:row>20</xdr:row>
      <xdr:rowOff>133350</xdr:rowOff>
    </xdr:to>
    <xdr:sp macro="" textlink="">
      <xdr:nvSpPr>
        <xdr:cNvPr id="2" name="Freccia in su 1"/>
        <xdr:cNvSpPr/>
      </xdr:nvSpPr>
      <xdr:spPr>
        <a:xfrm>
          <a:off x="3952875" y="6477000"/>
          <a:ext cx="209550" cy="657225"/>
        </a:xfrm>
        <a:prstGeom prst="upArrow">
          <a:avLst/>
        </a:prstGeom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514350</xdr:colOff>
      <xdr:row>17</xdr:row>
      <xdr:rowOff>57150</xdr:rowOff>
    </xdr:from>
    <xdr:to>
      <xdr:col>9</xdr:col>
      <xdr:colOff>723900</xdr:colOff>
      <xdr:row>20</xdr:row>
      <xdr:rowOff>161925</xdr:rowOff>
    </xdr:to>
    <xdr:sp macro="" textlink="">
      <xdr:nvSpPr>
        <xdr:cNvPr id="3" name="Freccia in su 2"/>
        <xdr:cNvSpPr/>
      </xdr:nvSpPr>
      <xdr:spPr>
        <a:xfrm>
          <a:off x="10696575" y="6486525"/>
          <a:ext cx="209550" cy="676275"/>
        </a:xfrm>
        <a:prstGeom prst="upArrow">
          <a:avLst/>
        </a:prstGeom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409575</xdr:colOff>
      <xdr:row>17</xdr:row>
      <xdr:rowOff>57150</xdr:rowOff>
    </xdr:from>
    <xdr:to>
      <xdr:col>16</xdr:col>
      <xdr:colOff>619125</xdr:colOff>
      <xdr:row>21</xdr:row>
      <xdr:rowOff>19050</xdr:rowOff>
    </xdr:to>
    <xdr:sp macro="" textlink="">
      <xdr:nvSpPr>
        <xdr:cNvPr id="6" name="Freccia in su 5"/>
        <xdr:cNvSpPr/>
      </xdr:nvSpPr>
      <xdr:spPr>
        <a:xfrm>
          <a:off x="17297400" y="6486525"/>
          <a:ext cx="209550" cy="723900"/>
        </a:xfrm>
        <a:prstGeom prst="upArrow">
          <a:avLst/>
        </a:prstGeom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8</xdr:col>
      <xdr:colOff>104775</xdr:colOff>
      <xdr:row>0</xdr:row>
      <xdr:rowOff>38100</xdr:rowOff>
    </xdr:from>
    <xdr:to>
      <xdr:col>8</xdr:col>
      <xdr:colOff>885825</xdr:colOff>
      <xdr:row>0</xdr:row>
      <xdr:rowOff>904875</xdr:rowOff>
    </xdr:to>
    <xdr:pic>
      <xdr:nvPicPr>
        <xdr:cNvPr id="12" name="image1.png" descr="Logo ANFI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8100"/>
          <a:ext cx="781050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tabSelected="1" zoomScale="90" zoomScaleNormal="90" workbookViewId="0" topLeftCell="C8">
      <selection activeCell="C14" sqref="C14"/>
    </sheetView>
  </sheetViews>
  <sheetFormatPr defaultColWidth="9.140625" defaultRowHeight="15"/>
  <cols>
    <col min="1" max="1" width="26.57421875" style="1" bestFit="1" customWidth="1"/>
    <col min="2" max="2" width="25.00390625" style="1" bestFit="1" customWidth="1"/>
    <col min="3" max="3" width="16.140625" style="1" customWidth="1"/>
    <col min="4" max="4" width="14.8515625" style="1" customWidth="1"/>
    <col min="5" max="6" width="14.28125" style="1" customWidth="1"/>
    <col min="7" max="7" width="12.57421875" style="1" customWidth="1"/>
    <col min="8" max="8" width="14.421875" style="1" customWidth="1"/>
    <col min="9" max="9" width="14.57421875" style="1" customWidth="1"/>
    <col min="10" max="10" width="17.421875" style="1" customWidth="1"/>
    <col min="11" max="11" width="13.57421875" style="1" customWidth="1"/>
    <col min="12" max="12" width="14.421875" style="1" customWidth="1"/>
    <col min="13" max="13" width="13.8515625" style="1" customWidth="1"/>
    <col min="14" max="14" width="12.28125" style="1" customWidth="1"/>
    <col min="15" max="15" width="14.7109375" style="1" customWidth="1"/>
    <col min="16" max="16" width="14.28125" style="1" customWidth="1"/>
    <col min="17" max="17" width="14.8515625" style="1" customWidth="1"/>
    <col min="18" max="16384" width="9.140625" style="1" customWidth="1"/>
  </cols>
  <sheetData>
    <row r="1" ht="90" customHeight="1"/>
    <row r="2" spans="2:15" ht="32.25" customHeight="1">
      <c r="B2" s="13"/>
      <c r="C2" s="39" t="s">
        <v>23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8:13" ht="22.5" customHeight="1">
      <c r="H3" s="35" t="s">
        <v>24</v>
      </c>
      <c r="I3" s="36"/>
      <c r="J3" s="36"/>
      <c r="K3" s="42"/>
      <c r="L3" s="43"/>
      <c r="M3" s="43"/>
    </row>
    <row r="4" spans="7:11" ht="22.5" customHeight="1">
      <c r="G4" s="44" t="s">
        <v>25</v>
      </c>
      <c r="H4" s="45"/>
      <c r="I4" s="45"/>
      <c r="J4" s="45"/>
      <c r="K4" s="45"/>
    </row>
    <row r="5" spans="7:11" ht="22.5" customHeight="1">
      <c r="G5" s="15"/>
      <c r="H5" s="14"/>
      <c r="I5" s="14"/>
      <c r="J5" s="14"/>
      <c r="K5" s="14"/>
    </row>
    <row r="6" spans="6:12" s="16" customFormat="1" ht="22.5" customHeight="1">
      <c r="F6" s="35" t="s">
        <v>26</v>
      </c>
      <c r="G6" s="36"/>
      <c r="H6" s="36"/>
      <c r="I6" s="36"/>
      <c r="J6" s="36"/>
      <c r="K6" s="36"/>
      <c r="L6" s="36"/>
    </row>
    <row r="7" spans="7:11" s="16" customFormat="1" ht="22.5" customHeight="1">
      <c r="G7" s="15"/>
      <c r="H7" s="14"/>
      <c r="I7" s="14"/>
      <c r="J7" s="14"/>
      <c r="K7" s="14"/>
    </row>
    <row r="8" spans="4:14" s="16" customFormat="1" ht="32.25" customHeight="1">
      <c r="D8" s="37" t="s">
        <v>27</v>
      </c>
      <c r="E8" s="38"/>
      <c r="F8" s="38"/>
      <c r="G8" s="38"/>
      <c r="H8" s="38"/>
      <c r="I8" s="38"/>
      <c r="J8" s="38"/>
      <c r="K8" s="38"/>
      <c r="L8" s="38"/>
      <c r="M8" s="38"/>
      <c r="N8" s="38"/>
    </row>
    <row r="9" ht="22.5" customHeight="1" thickBot="1"/>
    <row r="10" spans="1:17" ht="28.5" customHeight="1" thickBot="1" thickTop="1">
      <c r="A10" s="46" t="s">
        <v>18</v>
      </c>
      <c r="B10" s="47"/>
      <c r="C10" s="52" t="s">
        <v>16</v>
      </c>
      <c r="D10" s="52"/>
      <c r="E10" s="52"/>
      <c r="F10" s="52"/>
      <c r="G10" s="52"/>
      <c r="H10" s="52"/>
      <c r="I10" s="53"/>
      <c r="J10" s="48" t="s">
        <v>17</v>
      </c>
      <c r="K10" s="48"/>
      <c r="L10" s="48"/>
      <c r="M10" s="48"/>
      <c r="N10" s="48"/>
      <c r="O10" s="48"/>
      <c r="P10" s="31"/>
      <c r="Q10" s="49" t="s">
        <v>21</v>
      </c>
    </row>
    <row r="11" spans="1:17" ht="39.75" thickBot="1" thickTop="1">
      <c r="A11" s="47"/>
      <c r="B11" s="47"/>
      <c r="C11" s="32" t="s">
        <v>15</v>
      </c>
      <c r="D11" s="32" t="s">
        <v>10</v>
      </c>
      <c r="E11" s="32" t="s">
        <v>9</v>
      </c>
      <c r="F11" s="33" t="s">
        <v>0</v>
      </c>
      <c r="G11" s="34" t="s">
        <v>30</v>
      </c>
      <c r="H11" s="32" t="s">
        <v>1</v>
      </c>
      <c r="I11" s="32" t="s">
        <v>20</v>
      </c>
      <c r="J11" s="32" t="s">
        <v>15</v>
      </c>
      <c r="K11" s="32" t="s">
        <v>10</v>
      </c>
      <c r="L11" s="32" t="s">
        <v>9</v>
      </c>
      <c r="M11" s="33" t="s">
        <v>0</v>
      </c>
      <c r="N11" s="34" t="s">
        <v>29</v>
      </c>
      <c r="O11" s="32" t="s">
        <v>1</v>
      </c>
      <c r="P11" s="32" t="s">
        <v>20</v>
      </c>
      <c r="Q11" s="49"/>
    </row>
    <row r="12" spans="1:17" ht="24.95" customHeight="1" thickTop="1">
      <c r="A12" s="19" t="s">
        <v>2</v>
      </c>
      <c r="B12" s="20" t="s">
        <v>8</v>
      </c>
      <c r="C12" s="21"/>
      <c r="D12" s="22">
        <v>0.081</v>
      </c>
      <c r="E12" s="23">
        <v>1</v>
      </c>
      <c r="F12" s="24">
        <f>C12*(D12*E12)</f>
        <v>0</v>
      </c>
      <c r="G12" s="25">
        <f>C12*D12</f>
        <v>0</v>
      </c>
      <c r="H12" s="26">
        <f aca="true" t="shared" si="0" ref="H12:H17">G12-F12</f>
        <v>0</v>
      </c>
      <c r="I12" s="27">
        <f>H12*12</f>
        <v>0</v>
      </c>
      <c r="J12" s="28">
        <f>C12+G12</f>
        <v>0</v>
      </c>
      <c r="K12" s="22">
        <v>0.054</v>
      </c>
      <c r="L12" s="23">
        <v>1</v>
      </c>
      <c r="M12" s="25">
        <f>J12*(K12*L12)</f>
        <v>0</v>
      </c>
      <c r="N12" s="25">
        <f>J12*K12</f>
        <v>0</v>
      </c>
      <c r="O12" s="25">
        <f>N12-M12</f>
        <v>0</v>
      </c>
      <c r="P12" s="29">
        <f>O12*12</f>
        <v>0</v>
      </c>
      <c r="Q12" s="30">
        <f>I12+P12</f>
        <v>0</v>
      </c>
    </row>
    <row r="13" spans="1:17" ht="24.95" customHeight="1">
      <c r="A13" s="2" t="s">
        <v>3</v>
      </c>
      <c r="B13" s="3" t="s">
        <v>11</v>
      </c>
      <c r="C13" s="10"/>
      <c r="D13" s="4">
        <v>0.081</v>
      </c>
      <c r="E13" s="5">
        <v>0.85</v>
      </c>
      <c r="F13" s="6">
        <f aca="true" t="shared" si="1" ref="F13:F17">C13*(D13*E13)</f>
        <v>0</v>
      </c>
      <c r="G13" s="7">
        <f aca="true" t="shared" si="2" ref="G13:G17">C13*D13</f>
        <v>0</v>
      </c>
      <c r="H13" s="11">
        <f t="shared" si="0"/>
        <v>0</v>
      </c>
      <c r="I13" s="18">
        <f aca="true" t="shared" si="3" ref="I13:I17">H13*12</f>
        <v>0</v>
      </c>
      <c r="J13" s="9">
        <f>C13+G13</f>
        <v>0</v>
      </c>
      <c r="K13" s="4">
        <v>0.054</v>
      </c>
      <c r="L13" s="5">
        <v>0.85</v>
      </c>
      <c r="M13" s="7">
        <f aca="true" t="shared" si="4" ref="M13:M17">J13*(K13*L13)</f>
        <v>0</v>
      </c>
      <c r="N13" s="7">
        <f aca="true" t="shared" si="5" ref="N13:N17">J13*K13</f>
        <v>0</v>
      </c>
      <c r="O13" s="7">
        <f aca="true" t="shared" si="6" ref="O13:O17">N13-M13</f>
        <v>0</v>
      </c>
      <c r="P13" s="12">
        <f aca="true" t="shared" si="7" ref="P13:P17">O13*12</f>
        <v>0</v>
      </c>
      <c r="Q13" s="17">
        <f aca="true" t="shared" si="8" ref="Q13:Q17">I13+P13</f>
        <v>0</v>
      </c>
    </row>
    <row r="14" spans="1:17" ht="24.95" customHeight="1">
      <c r="A14" s="2" t="s">
        <v>5</v>
      </c>
      <c r="B14" s="3" t="s">
        <v>12</v>
      </c>
      <c r="C14" s="10"/>
      <c r="D14" s="4">
        <v>0.081</v>
      </c>
      <c r="E14" s="5">
        <v>0.53</v>
      </c>
      <c r="F14" s="6">
        <f t="shared" si="1"/>
        <v>0</v>
      </c>
      <c r="G14" s="7">
        <f t="shared" si="2"/>
        <v>0</v>
      </c>
      <c r="H14" s="11">
        <f t="shared" si="0"/>
        <v>0</v>
      </c>
      <c r="I14" s="18">
        <f t="shared" si="3"/>
        <v>0</v>
      </c>
      <c r="J14" s="9">
        <f aca="true" t="shared" si="9" ref="J14:J17">C14+G14</f>
        <v>0</v>
      </c>
      <c r="K14" s="4">
        <v>0.054</v>
      </c>
      <c r="L14" s="5">
        <v>0.53</v>
      </c>
      <c r="M14" s="7">
        <f t="shared" si="4"/>
        <v>0</v>
      </c>
      <c r="N14" s="7">
        <f t="shared" si="5"/>
        <v>0</v>
      </c>
      <c r="O14" s="7">
        <f t="shared" si="6"/>
        <v>0</v>
      </c>
      <c r="P14" s="12">
        <f t="shared" si="7"/>
        <v>0</v>
      </c>
      <c r="Q14" s="17">
        <f t="shared" si="8"/>
        <v>0</v>
      </c>
    </row>
    <row r="15" spans="1:17" ht="24.95" customHeight="1">
      <c r="A15" s="2" t="s">
        <v>6</v>
      </c>
      <c r="B15" s="3" t="s">
        <v>13</v>
      </c>
      <c r="C15" s="10"/>
      <c r="D15" s="4">
        <v>0.081</v>
      </c>
      <c r="E15" s="5">
        <v>0.47</v>
      </c>
      <c r="F15" s="6">
        <f t="shared" si="1"/>
        <v>0</v>
      </c>
      <c r="G15" s="7">
        <f t="shared" si="2"/>
        <v>0</v>
      </c>
      <c r="H15" s="11">
        <f t="shared" si="0"/>
        <v>0</v>
      </c>
      <c r="I15" s="18">
        <f t="shared" si="3"/>
        <v>0</v>
      </c>
      <c r="J15" s="9">
        <f t="shared" si="9"/>
        <v>0</v>
      </c>
      <c r="K15" s="4">
        <v>0.054</v>
      </c>
      <c r="L15" s="5">
        <v>0.47</v>
      </c>
      <c r="M15" s="7">
        <f t="shared" si="4"/>
        <v>0</v>
      </c>
      <c r="N15" s="7">
        <f t="shared" si="5"/>
        <v>0</v>
      </c>
      <c r="O15" s="7">
        <f t="shared" si="6"/>
        <v>0</v>
      </c>
      <c r="P15" s="12">
        <f t="shared" si="7"/>
        <v>0</v>
      </c>
      <c r="Q15" s="17">
        <f t="shared" si="8"/>
        <v>0</v>
      </c>
    </row>
    <row r="16" spans="1:17" ht="24.95" customHeight="1">
      <c r="A16" s="2" t="s">
        <v>7</v>
      </c>
      <c r="B16" s="3" t="s">
        <v>14</v>
      </c>
      <c r="C16" s="10"/>
      <c r="D16" s="4">
        <v>0.081</v>
      </c>
      <c r="E16" s="5">
        <v>0.37</v>
      </c>
      <c r="F16" s="6">
        <f t="shared" si="1"/>
        <v>0</v>
      </c>
      <c r="G16" s="7">
        <f t="shared" si="2"/>
        <v>0</v>
      </c>
      <c r="H16" s="11">
        <f t="shared" si="0"/>
        <v>0</v>
      </c>
      <c r="I16" s="18">
        <f t="shared" si="3"/>
        <v>0</v>
      </c>
      <c r="J16" s="9">
        <f t="shared" si="9"/>
        <v>0</v>
      </c>
      <c r="K16" s="4">
        <v>0.054</v>
      </c>
      <c r="L16" s="5">
        <v>0.37</v>
      </c>
      <c r="M16" s="7">
        <f t="shared" si="4"/>
        <v>0</v>
      </c>
      <c r="N16" s="7">
        <f t="shared" si="5"/>
        <v>0</v>
      </c>
      <c r="O16" s="7">
        <f t="shared" si="6"/>
        <v>0</v>
      </c>
      <c r="P16" s="12">
        <f t="shared" si="7"/>
        <v>0</v>
      </c>
      <c r="Q16" s="17">
        <f t="shared" si="8"/>
        <v>0</v>
      </c>
    </row>
    <row r="17" spans="1:17" ht="24.95" customHeight="1">
      <c r="A17" s="2" t="s">
        <v>4</v>
      </c>
      <c r="B17" s="8">
        <v>5253.8</v>
      </c>
      <c r="C17" s="10"/>
      <c r="D17" s="4">
        <v>0.081</v>
      </c>
      <c r="E17" s="5">
        <v>0.32</v>
      </c>
      <c r="F17" s="6">
        <f t="shared" si="1"/>
        <v>0</v>
      </c>
      <c r="G17" s="7">
        <f t="shared" si="2"/>
        <v>0</v>
      </c>
      <c r="H17" s="11">
        <f t="shared" si="0"/>
        <v>0</v>
      </c>
      <c r="I17" s="18">
        <f t="shared" si="3"/>
        <v>0</v>
      </c>
      <c r="J17" s="9">
        <f t="shared" si="9"/>
        <v>0</v>
      </c>
      <c r="K17" s="4">
        <v>0.054</v>
      </c>
      <c r="L17" s="5">
        <v>0.32</v>
      </c>
      <c r="M17" s="7">
        <f t="shared" si="4"/>
        <v>0</v>
      </c>
      <c r="N17" s="7">
        <f t="shared" si="5"/>
        <v>0</v>
      </c>
      <c r="O17" s="7">
        <f t="shared" si="6"/>
        <v>0</v>
      </c>
      <c r="P17" s="12">
        <f t="shared" si="7"/>
        <v>0</v>
      </c>
      <c r="Q17" s="17">
        <f t="shared" si="8"/>
        <v>0</v>
      </c>
    </row>
    <row r="22" spans="3:17" ht="18" customHeight="1">
      <c r="C22" s="50" t="s">
        <v>28</v>
      </c>
      <c r="J22" s="50" t="s">
        <v>19</v>
      </c>
      <c r="Q22" s="50" t="s">
        <v>22</v>
      </c>
    </row>
    <row r="23" spans="3:17" ht="18" customHeight="1">
      <c r="C23" s="51"/>
      <c r="J23" s="51"/>
      <c r="Q23" s="51"/>
    </row>
    <row r="24" spans="3:17" ht="18" customHeight="1">
      <c r="C24" s="51"/>
      <c r="J24" s="51"/>
      <c r="Q24" s="51"/>
    </row>
    <row r="25" spans="3:17" ht="18" customHeight="1">
      <c r="C25" s="51"/>
      <c r="J25" s="51"/>
      <c r="Q25" s="51"/>
    </row>
    <row r="26" spans="3:17" ht="18" customHeight="1">
      <c r="C26" s="51"/>
      <c r="J26" s="51"/>
      <c r="Q26" s="51"/>
    </row>
  </sheetData>
  <sheetProtection sheet="1" objects="1" scenarios="1" selectLockedCells="1"/>
  <mergeCells count="13">
    <mergeCell ref="A10:B11"/>
    <mergeCell ref="J10:O10"/>
    <mergeCell ref="Q10:Q11"/>
    <mergeCell ref="C22:C26"/>
    <mergeCell ref="J22:J26"/>
    <mergeCell ref="C10:I10"/>
    <mergeCell ref="Q22:Q26"/>
    <mergeCell ref="F6:L6"/>
    <mergeCell ref="D8:N8"/>
    <mergeCell ref="H3:J3"/>
    <mergeCell ref="C2:O2"/>
    <mergeCell ref="K3:M3"/>
    <mergeCell ref="G4:K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Guardia di Finanza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2023-11-28T14:32:48Z</dcterms:created>
  <dcterms:modified xsi:type="dcterms:W3CDTF">2023-11-28T16:40:43Z</dcterms:modified>
  <cp:category/>
  <cp:version/>
  <cp:contentType/>
  <cp:contentStatus/>
</cp:coreProperties>
</file>